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010" windowHeight="7740" activeTab="5"/>
  </bookViews>
  <sheets>
    <sheet name="01" sheetId="1" r:id="rId1"/>
    <sheet name="02" sheetId="2" r:id="rId2"/>
    <sheet name="03" sheetId="3" r:id="rId3"/>
    <sheet name="04" sheetId="4" r:id="rId4"/>
    <sheet name="05" sheetId="5" r:id="rId5"/>
    <sheet name="06" sheetId="6" r:id="rId6"/>
    <sheet name="Sheet1" sheetId="7" r:id="rId7"/>
  </sheets>
  <definedNames>
    <definedName name="_xlnm._FilterDatabase" localSheetId="4" hidden="1">'05'!$A$1:$I$11</definedName>
    <definedName name="考号">'01'!#REF!</definedName>
    <definedName name="考号" localSheetId="1">'02'!#REF!</definedName>
    <definedName name="_xlnm._FilterDatabase" localSheetId="2" hidden="1">'03'!$I:$I</definedName>
    <definedName name="_xlnm.Print_Titles" localSheetId="0">'01'!$2:$2</definedName>
  </definedNames>
  <calcPr calcId="144525"/>
</workbook>
</file>

<file path=xl/sharedStrings.xml><?xml version="1.0" encoding="utf-8"?>
<sst xmlns="http://schemas.openxmlformats.org/spreadsheetml/2006/main" count="367" uniqueCount="272">
  <si>
    <t>贵阳日报传媒集团2019年公开招聘B01岗位笔试面试总成绩及进入体检人员名单</t>
  </si>
  <si>
    <t>序号</t>
  </si>
  <si>
    <t>考号</t>
  </si>
  <si>
    <t>姓名</t>
  </si>
  <si>
    <t>身份证号</t>
  </si>
  <si>
    <t>笔试分</t>
  </si>
  <si>
    <t>笔试60%</t>
  </si>
  <si>
    <t>面试分</t>
  </si>
  <si>
    <t>面试40%</t>
  </si>
  <si>
    <t>总成绩</t>
  </si>
  <si>
    <t>总成绩排名</t>
  </si>
  <si>
    <t>是否进入体检</t>
  </si>
  <si>
    <t>2019B01009</t>
  </si>
  <si>
    <t>杨丰源</t>
  </si>
  <si>
    <t>52272419861125021X</t>
  </si>
  <si>
    <t>是</t>
  </si>
  <si>
    <t>2019B01001</t>
  </si>
  <si>
    <t>陈宁</t>
  </si>
  <si>
    <t>430524198505021574</t>
  </si>
  <si>
    <t>2019B01012</t>
  </si>
  <si>
    <t>苏舟</t>
  </si>
  <si>
    <t>520103198610096736</t>
  </si>
  <si>
    <t>2019B01006</t>
  </si>
  <si>
    <t>刘瑞祥</t>
  </si>
  <si>
    <t>513026197812215217</t>
  </si>
  <si>
    <t>2019B01011</t>
  </si>
  <si>
    <t>陈睿</t>
  </si>
  <si>
    <t>520103198104282835</t>
  </si>
  <si>
    <t>2019B01002</t>
  </si>
  <si>
    <t>蒲谋</t>
  </si>
  <si>
    <t>522225197712202414</t>
  </si>
  <si>
    <t>否</t>
  </si>
  <si>
    <t>2019B01004</t>
  </si>
  <si>
    <t>王丹丹</t>
  </si>
  <si>
    <t>520103198111054021</t>
  </si>
  <si>
    <t>2019B01003</t>
  </si>
  <si>
    <t>龚毅</t>
  </si>
  <si>
    <t>520113197608130411</t>
  </si>
  <si>
    <t>2019B01008</t>
  </si>
  <si>
    <t>陈洁</t>
  </si>
  <si>
    <t>520103197411044445</t>
  </si>
  <si>
    <t>2019B01005</t>
  </si>
  <si>
    <t>余珉琨</t>
  </si>
  <si>
    <t>520103198002142815</t>
  </si>
  <si>
    <t>2019B01013</t>
  </si>
  <si>
    <t>王欣</t>
  </si>
  <si>
    <t>520103198004033612</t>
  </si>
  <si>
    <t>2019B01014</t>
  </si>
  <si>
    <t>王霍</t>
  </si>
  <si>
    <t>520103198205172010</t>
  </si>
  <si>
    <t>缺</t>
  </si>
  <si>
    <t>2019B01016</t>
  </si>
  <si>
    <t>金卓颖</t>
  </si>
  <si>
    <t>520103198301200827</t>
  </si>
  <si>
    <t>贵阳日报传媒集团2019年公开招聘B02岗位笔试面试总成绩及进入体检人员名单</t>
  </si>
  <si>
    <t>2019B02031</t>
  </si>
  <si>
    <t>谢江林</t>
  </si>
  <si>
    <t>340824198912120638</t>
  </si>
  <si>
    <t>2019B02023</t>
  </si>
  <si>
    <t>商昌斌</t>
  </si>
  <si>
    <t>522526198110232410</t>
  </si>
  <si>
    <t>2019B02028</t>
  </si>
  <si>
    <t>傅红艳</t>
  </si>
  <si>
    <t>520102197612043469</t>
  </si>
  <si>
    <t>2019B02022</t>
  </si>
  <si>
    <t>衣琼</t>
  </si>
  <si>
    <t>520103198203152814</t>
  </si>
  <si>
    <t>2019B02029</t>
  </si>
  <si>
    <t>王蕾</t>
  </si>
  <si>
    <t>620104197911110525</t>
  </si>
  <si>
    <t>2019B02024</t>
  </si>
  <si>
    <t>黄宝华</t>
  </si>
  <si>
    <t>522126198007081579</t>
  </si>
  <si>
    <t>2019B02019</t>
  </si>
  <si>
    <t>申逸恺</t>
  </si>
  <si>
    <t>522126198811150010</t>
  </si>
  <si>
    <t>2019B02018</t>
  </si>
  <si>
    <t>王杰</t>
  </si>
  <si>
    <t>520103198605212878</t>
  </si>
  <si>
    <t>2019B02030</t>
  </si>
  <si>
    <t>彭玥嘉</t>
  </si>
  <si>
    <t>520121198905230026</t>
  </si>
  <si>
    <t>2019B02025</t>
  </si>
  <si>
    <t>黄黔华</t>
  </si>
  <si>
    <t>432902197408070914</t>
  </si>
  <si>
    <t>2019B02032</t>
  </si>
  <si>
    <t>刘圆圆</t>
  </si>
  <si>
    <t>520103198008230023</t>
  </si>
  <si>
    <t>2019B02033</t>
  </si>
  <si>
    <t>常青</t>
  </si>
  <si>
    <t>520103198309062828</t>
  </si>
  <si>
    <t>贵阳日报传媒集团2019年公开招聘B03岗位笔试面试总成绩及进入体检人员名单</t>
  </si>
  <si>
    <t>2019B03053</t>
  </si>
  <si>
    <t>黄秋月</t>
  </si>
  <si>
    <t>500231199007302445</t>
  </si>
  <si>
    <t>2019B03050</t>
  </si>
  <si>
    <t>向昌桃</t>
  </si>
  <si>
    <t>50023719891008541X</t>
  </si>
  <si>
    <t>2019B03046</t>
  </si>
  <si>
    <t>李定林</t>
  </si>
  <si>
    <t>522423198704296310</t>
  </si>
  <si>
    <t>2019B03041</t>
  </si>
  <si>
    <t>樊成琼</t>
  </si>
  <si>
    <t>513902198912177708</t>
  </si>
  <si>
    <t>2019B03054</t>
  </si>
  <si>
    <t>崔林林</t>
  </si>
  <si>
    <t>130622198903091828</t>
  </si>
  <si>
    <t>2019B03051</t>
  </si>
  <si>
    <t>侯绍华</t>
  </si>
  <si>
    <t>370481198706017737</t>
  </si>
  <si>
    <t>2019B03059</t>
  </si>
  <si>
    <t>樊荣</t>
  </si>
  <si>
    <t>622727198905220414</t>
  </si>
  <si>
    <t>2019B03036</t>
  </si>
  <si>
    <t>彭瑜</t>
  </si>
  <si>
    <t>421023198603293448</t>
  </si>
  <si>
    <t>2019B03040</t>
  </si>
  <si>
    <t>金毛毛</t>
  </si>
  <si>
    <t>610431198901200349</t>
  </si>
  <si>
    <t>2019B03044</t>
  </si>
  <si>
    <t>代晓龙</t>
  </si>
  <si>
    <t>520103198808201618</t>
  </si>
  <si>
    <t>2019B03049</t>
  </si>
  <si>
    <t>吴玉庭</t>
  </si>
  <si>
    <t>431229198803120219</t>
  </si>
  <si>
    <t>2019B03045</t>
  </si>
  <si>
    <t>吴剑平</t>
  </si>
  <si>
    <t>350302198205190617</t>
  </si>
  <si>
    <t>2019B03052</t>
  </si>
  <si>
    <t>黄勇</t>
  </si>
  <si>
    <t>532131198010170014</t>
  </si>
  <si>
    <t>2019B03037</t>
  </si>
  <si>
    <t>张强</t>
  </si>
  <si>
    <t>130526198907025211</t>
  </si>
  <si>
    <t>2019B03057</t>
  </si>
  <si>
    <t>李春明</t>
  </si>
  <si>
    <t>371325198801111232</t>
  </si>
  <si>
    <t>2019B03055</t>
  </si>
  <si>
    <t>李慧超</t>
  </si>
  <si>
    <t>520102198808153429</t>
  </si>
  <si>
    <t>2019B03058</t>
  </si>
  <si>
    <t>侯川川</t>
  </si>
  <si>
    <t>412727198807037713</t>
  </si>
  <si>
    <t>2019B03038</t>
  </si>
  <si>
    <t>汤利</t>
  </si>
  <si>
    <t>520103198009064426</t>
  </si>
  <si>
    <t>2019B03043</t>
  </si>
  <si>
    <t>柴潇蕾</t>
  </si>
  <si>
    <t>520113198910270428</t>
  </si>
  <si>
    <t>2019B03042</t>
  </si>
  <si>
    <t>黄聪</t>
  </si>
  <si>
    <t>510781199005259415</t>
  </si>
  <si>
    <t>2019B03047</t>
  </si>
  <si>
    <t>何莹莹</t>
  </si>
  <si>
    <t>520102198903021264</t>
  </si>
  <si>
    <t>2019B03048</t>
  </si>
  <si>
    <t>梁靖</t>
  </si>
  <si>
    <t>520103198803070022</t>
  </si>
  <si>
    <t>2019B03035</t>
  </si>
  <si>
    <t>田原</t>
  </si>
  <si>
    <t>520102198406233020</t>
  </si>
  <si>
    <t>2019B03056</t>
  </si>
  <si>
    <t>李雯文</t>
  </si>
  <si>
    <t>520103198312040822</t>
  </si>
  <si>
    <t>2019B03039</t>
  </si>
  <si>
    <t>王德伟</t>
  </si>
  <si>
    <t>522129198201143015</t>
  </si>
  <si>
    <t>2019B03034</t>
  </si>
  <si>
    <t>陈卓阳</t>
  </si>
  <si>
    <t>511623199104086339</t>
  </si>
  <si>
    <t>贵阳日报传媒集团2019年公开招聘B04岗位笔试面试总成绩及进入体检人员名单</t>
  </si>
  <si>
    <t>2019B04061</t>
  </si>
  <si>
    <t>冯宇</t>
  </si>
  <si>
    <t>52273119790718023X</t>
  </si>
  <si>
    <t>2019B04064</t>
  </si>
  <si>
    <t>张祝华</t>
  </si>
  <si>
    <t>522725199311136133</t>
  </si>
  <si>
    <t>2019B04062</t>
  </si>
  <si>
    <t>杨新宇</t>
  </si>
  <si>
    <t>520103198104144432</t>
  </si>
  <si>
    <t>2019B04066</t>
  </si>
  <si>
    <t>杨师龙</t>
  </si>
  <si>
    <t>52262819910905041X</t>
  </si>
  <si>
    <t>2019B04065</t>
  </si>
  <si>
    <t>付维炼</t>
  </si>
  <si>
    <t>522122199210050814</t>
  </si>
  <si>
    <t>2019B04063</t>
  </si>
  <si>
    <t>刘鹏飞</t>
  </si>
  <si>
    <t>522228199111294411</t>
  </si>
  <si>
    <t>2019B04068</t>
  </si>
  <si>
    <t>龙汐</t>
  </si>
  <si>
    <t>522229199405163245</t>
  </si>
  <si>
    <t>2019B04067</t>
  </si>
  <si>
    <t>彭开远</t>
  </si>
  <si>
    <t>52018119890228173X</t>
  </si>
  <si>
    <t>2019B04069</t>
  </si>
  <si>
    <t>雷雪艳</t>
  </si>
  <si>
    <t>522422199009256227</t>
  </si>
  <si>
    <t>贵阳日报传媒集团2019年公开招聘B05岗位笔试面试总成绩及进入体检人员名单</t>
  </si>
  <si>
    <t>2019B05078</t>
  </si>
  <si>
    <t>陆青</t>
  </si>
  <si>
    <t>522726199006150023</t>
  </si>
  <si>
    <t>2019B05075</t>
  </si>
  <si>
    <t>邓婷婷</t>
  </si>
  <si>
    <t>520102198806052042</t>
  </si>
  <si>
    <t>2019B05073</t>
  </si>
  <si>
    <t>尚明红</t>
  </si>
  <si>
    <t>522725199208084849</t>
  </si>
  <si>
    <t>2019B05070</t>
  </si>
  <si>
    <t>石照昌</t>
  </si>
  <si>
    <t>522631198508120095</t>
  </si>
  <si>
    <t>2019B05077</t>
  </si>
  <si>
    <t>谢丽丽</t>
  </si>
  <si>
    <t>522325199403160040</t>
  </si>
  <si>
    <t>2019B05072</t>
  </si>
  <si>
    <t>罗南</t>
  </si>
  <si>
    <t>500223199211174479</t>
  </si>
  <si>
    <t>2019B05071</t>
  </si>
  <si>
    <t>管配</t>
  </si>
  <si>
    <t>522322199312110022</t>
  </si>
  <si>
    <t>2019B05074</t>
  </si>
  <si>
    <t>安传翠</t>
  </si>
  <si>
    <t>370481198502151889</t>
  </si>
  <si>
    <t>2019B05076</t>
  </si>
  <si>
    <t>李波</t>
  </si>
  <si>
    <t>522224199107064810</t>
  </si>
  <si>
    <t>贵阳日报传媒集团2019年公开招聘B06岗位笔试面试总成绩及进入体检人员名单</t>
  </si>
  <si>
    <t>2019B06095</t>
  </si>
  <si>
    <t>罗毅</t>
  </si>
  <si>
    <t>522121199601161611</t>
  </si>
  <si>
    <t>2019B06089</t>
  </si>
  <si>
    <t>龙涛</t>
  </si>
  <si>
    <t>520103197511261228</t>
  </si>
  <si>
    <t>2019B06085</t>
  </si>
  <si>
    <t>郭欣</t>
  </si>
  <si>
    <t>612726199104053368</t>
  </si>
  <si>
    <t>2019B06080</t>
  </si>
  <si>
    <t>钟旭梅</t>
  </si>
  <si>
    <t>522121199304300021</t>
  </si>
  <si>
    <t>2019B06091</t>
  </si>
  <si>
    <t>罗亚林</t>
  </si>
  <si>
    <t>522132198209158586</t>
  </si>
  <si>
    <t>2019B06092</t>
  </si>
  <si>
    <t>涂银辉</t>
  </si>
  <si>
    <t>420703198711153217</t>
  </si>
  <si>
    <t>2019B06084</t>
  </si>
  <si>
    <t>李懿</t>
  </si>
  <si>
    <t>522424198508010027</t>
  </si>
  <si>
    <t>2019B06087</t>
  </si>
  <si>
    <t>龙瑞芝</t>
  </si>
  <si>
    <t>522628198910124029</t>
  </si>
  <si>
    <t>2019B06082</t>
  </si>
  <si>
    <t>黄卫</t>
  </si>
  <si>
    <t>522422199209281224</t>
  </si>
  <si>
    <t>2019B06093</t>
  </si>
  <si>
    <t>彭薇</t>
  </si>
  <si>
    <t>511681198503180022</t>
  </si>
  <si>
    <t>2019B06083</t>
  </si>
  <si>
    <t>陈芳芳</t>
  </si>
  <si>
    <t>522425199311036320</t>
  </si>
  <si>
    <t>2019B06086</t>
  </si>
  <si>
    <t>林玉姗</t>
  </si>
  <si>
    <t>520103199406180425</t>
  </si>
  <si>
    <t>2019B06088</t>
  </si>
  <si>
    <t>常媛</t>
  </si>
  <si>
    <t>500230198809073268</t>
  </si>
  <si>
    <t>2019B06090</t>
  </si>
  <si>
    <t>齐念念</t>
  </si>
  <si>
    <t>522501199509032848</t>
  </si>
  <si>
    <t>2019B06094</t>
  </si>
  <si>
    <t>杨凯天</t>
  </si>
  <si>
    <t>522731199203210196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</si>
</sst>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24" fillId="28" borderId="3" applyNumberFormat="0" applyAlignment="0" applyProtection="0">
      <alignment vertical="center"/>
    </xf>
    <xf numFmtId="0" fontId="20" fillId="18" borderId="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view="pageBreakPreview" zoomScaleNormal="100" zoomScaleSheetLayoutView="100" workbookViewId="0">
      <selection activeCell="A1" sqref="A1:K1"/>
    </sheetView>
  </sheetViews>
  <sheetFormatPr defaultColWidth="11.1083333333333" defaultRowHeight="28" customHeight="1"/>
  <cols>
    <col min="1" max="1" width="6.10833333333333" style="1" customWidth="1"/>
    <col min="2" max="2" width="16.475" style="1" customWidth="1"/>
    <col min="3" max="3" width="11.475" style="1" customWidth="1"/>
    <col min="4" max="4" width="21.475" style="1" customWidth="1"/>
    <col min="5" max="10" width="11.475" style="1" customWidth="1"/>
    <col min="11" max="11" width="14.5" style="1" customWidth="1"/>
    <col min="12" max="16384" width="11.1083333333333" style="1" customWidth="1"/>
  </cols>
  <sheetData>
    <row r="1" s="1" customFormat="1" ht="56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6">
        <v>1</v>
      </c>
      <c r="B3" s="6" t="s">
        <v>12</v>
      </c>
      <c r="C3" s="13" t="s">
        <v>13</v>
      </c>
      <c r="D3" s="13" t="s">
        <v>14</v>
      </c>
      <c r="E3" s="6">
        <v>76</v>
      </c>
      <c r="F3" s="6">
        <f t="shared" ref="F3:F17" si="0">E3*0.6</f>
        <v>45.6</v>
      </c>
      <c r="G3" s="6">
        <v>80.2</v>
      </c>
      <c r="H3" s="6">
        <f t="shared" ref="H3:H13" si="1">G3*0.4</f>
        <v>32.08</v>
      </c>
      <c r="I3" s="6">
        <f t="shared" ref="I3:I17" si="2">F3+H3</f>
        <v>77.68</v>
      </c>
      <c r="J3" s="6">
        <v>1</v>
      </c>
      <c r="K3" s="6" t="s">
        <v>15</v>
      </c>
    </row>
    <row r="4" customHeight="1" spans="1:11">
      <c r="A4" s="6">
        <v>2</v>
      </c>
      <c r="B4" s="6" t="s">
        <v>16</v>
      </c>
      <c r="C4" s="13" t="s">
        <v>17</v>
      </c>
      <c r="D4" s="14" t="s">
        <v>18</v>
      </c>
      <c r="E4" s="6">
        <v>75.5</v>
      </c>
      <c r="F4" s="6">
        <f t="shared" si="0"/>
        <v>45.3</v>
      </c>
      <c r="G4" s="6">
        <v>74</v>
      </c>
      <c r="H4" s="6">
        <f t="shared" si="1"/>
        <v>29.6</v>
      </c>
      <c r="I4" s="6">
        <f t="shared" si="2"/>
        <v>74.9</v>
      </c>
      <c r="J4" s="6">
        <v>2</v>
      </c>
      <c r="K4" s="6" t="s">
        <v>15</v>
      </c>
    </row>
    <row r="5" customHeight="1" spans="1:11">
      <c r="A5" s="6">
        <v>3</v>
      </c>
      <c r="B5" s="6" t="s">
        <v>19</v>
      </c>
      <c r="C5" s="13" t="s">
        <v>20</v>
      </c>
      <c r="D5" s="14" t="s">
        <v>21</v>
      </c>
      <c r="E5" s="6">
        <v>65.5</v>
      </c>
      <c r="F5" s="6">
        <f t="shared" si="0"/>
        <v>39.3</v>
      </c>
      <c r="G5" s="6">
        <v>82.2</v>
      </c>
      <c r="H5" s="6">
        <f t="shared" si="1"/>
        <v>32.88</v>
      </c>
      <c r="I5" s="6">
        <f t="shared" si="2"/>
        <v>72.18</v>
      </c>
      <c r="J5" s="6">
        <v>3</v>
      </c>
      <c r="K5" s="6" t="s">
        <v>15</v>
      </c>
    </row>
    <row r="6" customHeight="1" spans="1:11">
      <c r="A6" s="6">
        <v>4</v>
      </c>
      <c r="B6" s="6" t="s">
        <v>22</v>
      </c>
      <c r="C6" s="13" t="s">
        <v>23</v>
      </c>
      <c r="D6" s="14" t="s">
        <v>24</v>
      </c>
      <c r="E6" s="6">
        <v>64.5</v>
      </c>
      <c r="F6" s="6">
        <f t="shared" si="0"/>
        <v>38.7</v>
      </c>
      <c r="G6" s="6">
        <v>77.8</v>
      </c>
      <c r="H6" s="6">
        <f t="shared" si="1"/>
        <v>31.12</v>
      </c>
      <c r="I6" s="6">
        <f t="shared" si="2"/>
        <v>69.82</v>
      </c>
      <c r="J6" s="6">
        <v>4</v>
      </c>
      <c r="K6" s="6" t="s">
        <v>15</v>
      </c>
    </row>
    <row r="7" customHeight="1" spans="1:11">
      <c r="A7" s="6">
        <v>5</v>
      </c>
      <c r="B7" s="6" t="s">
        <v>25</v>
      </c>
      <c r="C7" s="13" t="s">
        <v>26</v>
      </c>
      <c r="D7" s="14" t="s">
        <v>27</v>
      </c>
      <c r="E7" s="6">
        <v>63</v>
      </c>
      <c r="F7" s="6">
        <f t="shared" si="0"/>
        <v>37.8</v>
      </c>
      <c r="G7" s="6">
        <v>79.2</v>
      </c>
      <c r="H7" s="6">
        <f t="shared" si="1"/>
        <v>31.68</v>
      </c>
      <c r="I7" s="6">
        <f t="shared" si="2"/>
        <v>69.48</v>
      </c>
      <c r="J7" s="6">
        <v>5</v>
      </c>
      <c r="K7" s="6" t="s">
        <v>15</v>
      </c>
    </row>
    <row r="8" customHeight="1" spans="1:11">
      <c r="A8" s="7">
        <v>6</v>
      </c>
      <c r="B8" s="7" t="s">
        <v>28</v>
      </c>
      <c r="C8" s="8" t="s">
        <v>29</v>
      </c>
      <c r="D8" s="15" t="s">
        <v>30</v>
      </c>
      <c r="E8" s="7">
        <v>59.5</v>
      </c>
      <c r="F8" s="7">
        <f t="shared" si="0"/>
        <v>35.7</v>
      </c>
      <c r="G8" s="7">
        <v>84</v>
      </c>
      <c r="H8" s="7">
        <f t="shared" si="1"/>
        <v>33.6</v>
      </c>
      <c r="I8" s="7">
        <f t="shared" si="2"/>
        <v>69.3</v>
      </c>
      <c r="J8" s="7">
        <v>6</v>
      </c>
      <c r="K8" s="7" t="s">
        <v>31</v>
      </c>
    </row>
    <row r="9" customHeight="1" spans="1:11">
      <c r="A9" s="7">
        <v>7</v>
      </c>
      <c r="B9" s="7" t="s">
        <v>32</v>
      </c>
      <c r="C9" s="8" t="s">
        <v>33</v>
      </c>
      <c r="D9" s="8" t="s">
        <v>34</v>
      </c>
      <c r="E9" s="7">
        <v>54.5</v>
      </c>
      <c r="F9" s="7">
        <f t="shared" si="0"/>
        <v>32.7</v>
      </c>
      <c r="G9" s="7">
        <v>81</v>
      </c>
      <c r="H9" s="7">
        <f t="shared" si="1"/>
        <v>32.4</v>
      </c>
      <c r="I9" s="7">
        <f t="shared" si="2"/>
        <v>65.1</v>
      </c>
      <c r="J9" s="7">
        <v>7</v>
      </c>
      <c r="K9" s="7" t="s">
        <v>31</v>
      </c>
    </row>
    <row r="10" customHeight="1" spans="1:11">
      <c r="A10" s="7">
        <v>8</v>
      </c>
      <c r="B10" s="7" t="s">
        <v>35</v>
      </c>
      <c r="C10" s="8" t="s">
        <v>36</v>
      </c>
      <c r="D10" s="15" t="s">
        <v>37</v>
      </c>
      <c r="E10" s="7">
        <v>55</v>
      </c>
      <c r="F10" s="7">
        <f t="shared" si="0"/>
        <v>33</v>
      </c>
      <c r="G10" s="7">
        <v>78.6</v>
      </c>
      <c r="H10" s="7">
        <f t="shared" si="1"/>
        <v>31.44</v>
      </c>
      <c r="I10" s="7">
        <f t="shared" si="2"/>
        <v>64.44</v>
      </c>
      <c r="J10" s="7">
        <v>8</v>
      </c>
      <c r="K10" s="7" t="s">
        <v>31</v>
      </c>
    </row>
    <row r="11" customHeight="1" spans="1:11">
      <c r="A11" s="7">
        <v>9</v>
      </c>
      <c r="B11" s="7" t="s">
        <v>38</v>
      </c>
      <c r="C11" s="8" t="s">
        <v>39</v>
      </c>
      <c r="D11" s="15" t="s">
        <v>40</v>
      </c>
      <c r="E11" s="7">
        <v>51.5</v>
      </c>
      <c r="F11" s="7">
        <f t="shared" si="0"/>
        <v>30.9</v>
      </c>
      <c r="G11" s="7">
        <v>76</v>
      </c>
      <c r="H11" s="7">
        <f t="shared" si="1"/>
        <v>30.4</v>
      </c>
      <c r="I11" s="7">
        <f t="shared" si="2"/>
        <v>61.3</v>
      </c>
      <c r="J11" s="7">
        <v>9</v>
      </c>
      <c r="K11" s="7" t="s">
        <v>31</v>
      </c>
    </row>
    <row r="12" customHeight="1" spans="1:11">
      <c r="A12" s="7">
        <v>10</v>
      </c>
      <c r="B12" s="7" t="s">
        <v>41</v>
      </c>
      <c r="C12" s="8" t="s">
        <v>42</v>
      </c>
      <c r="D12" s="15" t="s">
        <v>43</v>
      </c>
      <c r="E12" s="7">
        <v>35.5</v>
      </c>
      <c r="F12" s="7">
        <f t="shared" si="0"/>
        <v>21.3</v>
      </c>
      <c r="G12" s="7">
        <v>77.4</v>
      </c>
      <c r="H12" s="7">
        <f t="shared" si="1"/>
        <v>30.96</v>
      </c>
      <c r="I12" s="7">
        <f t="shared" si="2"/>
        <v>52.26</v>
      </c>
      <c r="J12" s="7">
        <v>10</v>
      </c>
      <c r="K12" s="7" t="s">
        <v>31</v>
      </c>
    </row>
    <row r="13" customHeight="1" spans="1:11">
      <c r="A13" s="7">
        <v>11</v>
      </c>
      <c r="B13" s="7" t="s">
        <v>44</v>
      </c>
      <c r="C13" s="8" t="s">
        <v>45</v>
      </c>
      <c r="D13" s="15" t="s">
        <v>46</v>
      </c>
      <c r="E13" s="7">
        <v>36</v>
      </c>
      <c r="F13" s="7">
        <f t="shared" si="0"/>
        <v>21.6</v>
      </c>
      <c r="G13" s="7">
        <v>64</v>
      </c>
      <c r="H13" s="7">
        <f t="shared" si="1"/>
        <v>25.6</v>
      </c>
      <c r="I13" s="7">
        <f t="shared" si="2"/>
        <v>47.2</v>
      </c>
      <c r="J13" s="7">
        <v>11</v>
      </c>
      <c r="K13" s="7" t="s">
        <v>31</v>
      </c>
    </row>
    <row r="14" hidden="1" customHeight="1" spans="1:11">
      <c r="A14" s="7">
        <v>16</v>
      </c>
      <c r="B14" s="7" t="s">
        <v>47</v>
      </c>
      <c r="C14" s="8" t="s">
        <v>48</v>
      </c>
      <c r="D14" s="15" t="s">
        <v>49</v>
      </c>
      <c r="E14" s="7" t="s">
        <v>50</v>
      </c>
      <c r="F14" s="7"/>
      <c r="G14" s="7"/>
      <c r="H14" s="7"/>
      <c r="I14" s="7"/>
      <c r="J14" s="12"/>
      <c r="K14" s="12"/>
    </row>
    <row r="15" hidden="1" customHeight="1" spans="1:11">
      <c r="A15" s="7">
        <v>17</v>
      </c>
      <c r="B15" s="7" t="s">
        <v>51</v>
      </c>
      <c r="C15" s="8" t="s">
        <v>52</v>
      </c>
      <c r="D15" s="15" t="s">
        <v>53</v>
      </c>
      <c r="E15" s="7" t="s">
        <v>50</v>
      </c>
      <c r="F15" s="7"/>
      <c r="G15" s="7"/>
      <c r="H15" s="7"/>
      <c r="I15" s="7"/>
      <c r="J15" s="12"/>
      <c r="K15" s="12"/>
    </row>
    <row r="16" customHeight="1" spans="1:1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</sheetData>
  <sortState ref="A3:I19">
    <sortCondition ref="I3" descending="1"/>
  </sortState>
  <mergeCells count="2">
    <mergeCell ref="A1:K1"/>
    <mergeCell ref="A16:I16"/>
  </mergeCells>
  <pageMargins left="1.29861111111111" right="0.751388888888889" top="0.432638888888889" bottom="1" header="0.66875" footer="0.5"/>
  <pageSetup paperSize="9" scale="8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view="pageBreakPreview" zoomScaleNormal="100" zoomScaleSheetLayoutView="100" workbookViewId="0">
      <selection activeCell="A1" sqref="A1:K1"/>
    </sheetView>
  </sheetViews>
  <sheetFormatPr defaultColWidth="12.3333333333333" defaultRowHeight="30" customHeight="1"/>
  <cols>
    <col min="1" max="1" width="6.10833333333333" style="11" customWidth="1"/>
    <col min="2" max="2" width="14.375" customWidth="1"/>
    <col min="3" max="3" width="11.475" style="11" customWidth="1"/>
    <col min="4" max="4" width="21.475" style="11" customWidth="1"/>
    <col min="5" max="9" width="11.475" style="11" customWidth="1"/>
    <col min="10" max="10" width="10.625" style="11" customWidth="1"/>
    <col min="11" max="11" width="15.625" style="11" customWidth="1"/>
    <col min="12" max="16384" width="12.3333333333333" style="11" customWidth="1"/>
  </cols>
  <sheetData>
    <row r="1" s="11" customFormat="1" ht="54" customHeight="1" spans="1:11">
      <c r="A1" s="3" t="s">
        <v>54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1" customFormat="1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8" customHeight="1" spans="1:11">
      <c r="A3" s="6">
        <v>1</v>
      </c>
      <c r="B3" s="6" t="s">
        <v>55</v>
      </c>
      <c r="C3" s="6" t="s">
        <v>56</v>
      </c>
      <c r="D3" s="16" t="s">
        <v>57</v>
      </c>
      <c r="E3" s="6">
        <v>82</v>
      </c>
      <c r="F3" s="6">
        <f t="shared" ref="F3:F17" si="0">E3*0.6</f>
        <v>49.2</v>
      </c>
      <c r="G3" s="6">
        <v>78</v>
      </c>
      <c r="H3" s="6">
        <f t="shared" ref="H3:H17" si="1">G3*0.4</f>
        <v>31.2</v>
      </c>
      <c r="I3" s="6">
        <f t="shared" ref="I3:I17" si="2">F3+H3</f>
        <v>80.4</v>
      </c>
      <c r="J3" s="6">
        <v>1</v>
      </c>
      <c r="K3" s="6" t="s">
        <v>15</v>
      </c>
    </row>
    <row r="4" ht="28" customHeight="1" spans="1:11">
      <c r="A4" s="6">
        <v>2</v>
      </c>
      <c r="B4" s="6" t="s">
        <v>58</v>
      </c>
      <c r="C4" s="6" t="s">
        <v>59</v>
      </c>
      <c r="D4" s="16" t="s">
        <v>60</v>
      </c>
      <c r="E4" s="6">
        <v>67</v>
      </c>
      <c r="F4" s="6">
        <f t="shared" si="0"/>
        <v>40.2</v>
      </c>
      <c r="G4" s="6">
        <v>79.8</v>
      </c>
      <c r="H4" s="6">
        <f t="shared" si="1"/>
        <v>31.92</v>
      </c>
      <c r="I4" s="6">
        <f t="shared" si="2"/>
        <v>72.12</v>
      </c>
      <c r="J4" s="6">
        <v>2</v>
      </c>
      <c r="K4" s="6" t="s">
        <v>15</v>
      </c>
    </row>
    <row r="5" ht="28" customHeight="1" spans="1:11">
      <c r="A5" s="6">
        <v>3</v>
      </c>
      <c r="B5" s="6" t="s">
        <v>61</v>
      </c>
      <c r="C5" s="6" t="s">
        <v>62</v>
      </c>
      <c r="D5" s="16" t="s">
        <v>63</v>
      </c>
      <c r="E5" s="6">
        <v>60</v>
      </c>
      <c r="F5" s="6">
        <f t="shared" si="0"/>
        <v>36</v>
      </c>
      <c r="G5" s="6">
        <v>84.8</v>
      </c>
      <c r="H5" s="6">
        <f t="shared" si="1"/>
        <v>33.92</v>
      </c>
      <c r="I5" s="6">
        <f t="shared" si="2"/>
        <v>69.92</v>
      </c>
      <c r="J5" s="6">
        <v>3</v>
      </c>
      <c r="K5" s="6" t="s">
        <v>15</v>
      </c>
    </row>
    <row r="6" ht="28" customHeight="1" spans="1:11">
      <c r="A6" s="6">
        <v>4</v>
      </c>
      <c r="B6" s="6" t="s">
        <v>64</v>
      </c>
      <c r="C6" s="6" t="s">
        <v>65</v>
      </c>
      <c r="D6" s="16" t="s">
        <v>66</v>
      </c>
      <c r="E6" s="6">
        <v>61.5</v>
      </c>
      <c r="F6" s="6">
        <f t="shared" si="0"/>
        <v>36.9</v>
      </c>
      <c r="G6" s="6">
        <v>78.2</v>
      </c>
      <c r="H6" s="6">
        <f t="shared" si="1"/>
        <v>31.28</v>
      </c>
      <c r="I6" s="6">
        <f t="shared" si="2"/>
        <v>68.18</v>
      </c>
      <c r="J6" s="6">
        <v>4</v>
      </c>
      <c r="K6" s="6" t="s">
        <v>15</v>
      </c>
    </row>
    <row r="7" ht="28" customHeight="1" spans="1:11">
      <c r="A7" s="10">
        <v>5</v>
      </c>
      <c r="B7" s="8" t="s">
        <v>67</v>
      </c>
      <c r="C7" s="8" t="s">
        <v>68</v>
      </c>
      <c r="D7" s="17" t="s">
        <v>69</v>
      </c>
      <c r="E7" s="7">
        <v>56</v>
      </c>
      <c r="F7" s="7">
        <f t="shared" si="0"/>
        <v>33.6</v>
      </c>
      <c r="G7" s="7">
        <v>82.8</v>
      </c>
      <c r="H7" s="7">
        <f t="shared" si="1"/>
        <v>33.12</v>
      </c>
      <c r="I7" s="7">
        <f t="shared" si="2"/>
        <v>66.72</v>
      </c>
      <c r="J7" s="10">
        <v>5</v>
      </c>
      <c r="K7" s="7" t="s">
        <v>31</v>
      </c>
    </row>
    <row r="8" ht="28" customHeight="1" spans="1:11">
      <c r="A8" s="10">
        <v>6</v>
      </c>
      <c r="B8" s="8" t="s">
        <v>70</v>
      </c>
      <c r="C8" s="8" t="s">
        <v>71</v>
      </c>
      <c r="D8" s="17" t="s">
        <v>72</v>
      </c>
      <c r="E8" s="7">
        <v>57.5</v>
      </c>
      <c r="F8" s="7">
        <f t="shared" si="0"/>
        <v>34.5</v>
      </c>
      <c r="G8" s="7">
        <v>77.8</v>
      </c>
      <c r="H8" s="7">
        <f t="shared" si="1"/>
        <v>31.12</v>
      </c>
      <c r="I8" s="7">
        <f t="shared" si="2"/>
        <v>65.62</v>
      </c>
      <c r="J8" s="10">
        <v>6</v>
      </c>
      <c r="K8" s="7" t="s">
        <v>31</v>
      </c>
    </row>
    <row r="9" ht="28" customHeight="1" spans="1:11">
      <c r="A9" s="10">
        <v>7</v>
      </c>
      <c r="B9" s="8" t="s">
        <v>73</v>
      </c>
      <c r="C9" s="8" t="s">
        <v>74</v>
      </c>
      <c r="D9" s="17" t="s">
        <v>75</v>
      </c>
      <c r="E9" s="7">
        <v>51.5</v>
      </c>
      <c r="F9" s="7">
        <f t="shared" si="0"/>
        <v>30.9</v>
      </c>
      <c r="G9" s="7">
        <v>78</v>
      </c>
      <c r="H9" s="7">
        <f t="shared" si="1"/>
        <v>31.2</v>
      </c>
      <c r="I9" s="7">
        <f t="shared" si="2"/>
        <v>62.1</v>
      </c>
      <c r="J9" s="10">
        <v>7</v>
      </c>
      <c r="K9" s="7" t="s">
        <v>31</v>
      </c>
    </row>
    <row r="10" ht="28" customHeight="1" spans="1:11">
      <c r="A10" s="10">
        <v>8</v>
      </c>
      <c r="B10" s="8" t="s">
        <v>76</v>
      </c>
      <c r="C10" s="8" t="s">
        <v>77</v>
      </c>
      <c r="D10" s="17" t="s">
        <v>78</v>
      </c>
      <c r="E10" s="7">
        <v>46.5</v>
      </c>
      <c r="F10" s="7">
        <f t="shared" si="0"/>
        <v>27.9</v>
      </c>
      <c r="G10" s="7">
        <v>71</v>
      </c>
      <c r="H10" s="7">
        <f t="shared" si="1"/>
        <v>28.4</v>
      </c>
      <c r="I10" s="7">
        <f t="shared" si="2"/>
        <v>56.3</v>
      </c>
      <c r="J10" s="10">
        <v>8</v>
      </c>
      <c r="K10" s="7" t="s">
        <v>31</v>
      </c>
    </row>
    <row r="11" ht="28" hidden="1" customHeight="1" spans="1:11">
      <c r="A11" s="10">
        <v>13</v>
      </c>
      <c r="B11" s="8" t="s">
        <v>79</v>
      </c>
      <c r="C11" s="8" t="s">
        <v>80</v>
      </c>
      <c r="D11" s="17" t="s">
        <v>81</v>
      </c>
      <c r="E11" s="7">
        <v>40</v>
      </c>
      <c r="F11" s="7">
        <f t="shared" si="0"/>
        <v>24</v>
      </c>
      <c r="G11" s="7"/>
      <c r="H11" s="7">
        <f t="shared" si="1"/>
        <v>0</v>
      </c>
      <c r="I11" s="7"/>
      <c r="J11" s="12"/>
      <c r="K11" s="12"/>
    </row>
    <row r="12" ht="28" hidden="1" customHeight="1" spans="1:11">
      <c r="A12" s="10">
        <v>14</v>
      </c>
      <c r="B12" s="5" t="s">
        <v>82</v>
      </c>
      <c r="C12" s="8" t="s">
        <v>83</v>
      </c>
      <c r="D12" s="17" t="s">
        <v>84</v>
      </c>
      <c r="E12" s="7">
        <v>37.5</v>
      </c>
      <c r="F12" s="7">
        <f t="shared" si="0"/>
        <v>22.5</v>
      </c>
      <c r="G12" s="7"/>
      <c r="H12" s="7">
        <f t="shared" si="1"/>
        <v>0</v>
      </c>
      <c r="I12" s="7"/>
      <c r="J12" s="12"/>
      <c r="K12" s="12"/>
    </row>
    <row r="13" ht="28" hidden="1" customHeight="1" spans="1:11">
      <c r="A13" s="10">
        <v>15</v>
      </c>
      <c r="B13" s="8" t="s">
        <v>85</v>
      </c>
      <c r="C13" s="8" t="s">
        <v>86</v>
      </c>
      <c r="D13" s="17" t="s">
        <v>87</v>
      </c>
      <c r="E13" s="7">
        <v>37.5</v>
      </c>
      <c r="F13" s="7">
        <f t="shared" si="0"/>
        <v>22.5</v>
      </c>
      <c r="G13" s="7"/>
      <c r="H13" s="7">
        <f t="shared" si="1"/>
        <v>0</v>
      </c>
      <c r="I13" s="7"/>
      <c r="J13" s="12"/>
      <c r="K13" s="12"/>
    </row>
    <row r="14" ht="28" hidden="1" customHeight="1" spans="1:11">
      <c r="A14" s="10">
        <v>16</v>
      </c>
      <c r="B14" s="8" t="s">
        <v>88</v>
      </c>
      <c r="C14" s="8" t="s">
        <v>89</v>
      </c>
      <c r="D14" s="17" t="s">
        <v>90</v>
      </c>
      <c r="E14" s="7" t="s">
        <v>50</v>
      </c>
      <c r="F14" s="7"/>
      <c r="G14" s="7"/>
      <c r="H14" s="7"/>
      <c r="I14" s="7"/>
      <c r="J14" s="12"/>
      <c r="K14" s="12"/>
    </row>
    <row r="15" customHeight="1" spans="1:1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</sheetData>
  <sortState ref="A3:I18">
    <sortCondition ref="I3" descending="1"/>
  </sortState>
  <mergeCells count="2">
    <mergeCell ref="A1:K1"/>
    <mergeCell ref="A15:I15"/>
  </mergeCells>
  <pageMargins left="1.53541666666667" right="0.751388888888889" top="0.865972222222222" bottom="1" header="0.196527777777778" footer="0.5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I2" sqref="I2"/>
    </sheetView>
  </sheetViews>
  <sheetFormatPr defaultColWidth="11.4416666666667" defaultRowHeight="21" customHeight="1"/>
  <cols>
    <col min="1" max="1" width="6.10833333333333" style="1" customWidth="1"/>
    <col min="2" max="2" width="13.375" style="2" customWidth="1"/>
    <col min="3" max="3" width="10.25" style="1" customWidth="1"/>
    <col min="4" max="4" width="20.375" style="1" customWidth="1"/>
    <col min="5" max="5" width="9.875" style="1" customWidth="1"/>
    <col min="6" max="6" width="10.125" style="1" customWidth="1"/>
    <col min="7" max="7" width="10.75" style="1" customWidth="1"/>
    <col min="8" max="8" width="9.25" style="1" customWidth="1"/>
    <col min="9" max="9" width="8.75" style="1" customWidth="1"/>
    <col min="10" max="10" width="10" style="1" customWidth="1"/>
    <col min="11" max="11" width="17.7416666666667" style="1" customWidth="1"/>
    <col min="12" max="16384" width="11.4416666666667" style="1" customWidth="1"/>
  </cols>
  <sheetData>
    <row r="1" s="1" customFormat="1" ht="59" customHeight="1" spans="1:11">
      <c r="A1" s="3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8" customHeight="1" spans="1:11">
      <c r="A3" s="6">
        <v>1</v>
      </c>
      <c r="B3" s="6" t="s">
        <v>92</v>
      </c>
      <c r="C3" s="6" t="s">
        <v>93</v>
      </c>
      <c r="D3" s="16" t="s">
        <v>94</v>
      </c>
      <c r="E3" s="6">
        <v>78</v>
      </c>
      <c r="F3" s="6">
        <f t="shared" ref="F3:F8" si="0">E3*0.6</f>
        <v>46.8</v>
      </c>
      <c r="G3" s="6">
        <v>85.8</v>
      </c>
      <c r="H3" s="6">
        <f t="shared" ref="H3:H8" si="1">G3*0.4</f>
        <v>34.32</v>
      </c>
      <c r="I3" s="6">
        <f t="shared" ref="I3:I8" si="2">F3+H3</f>
        <v>81.12</v>
      </c>
      <c r="J3" s="6">
        <v>1</v>
      </c>
      <c r="K3" s="6" t="s">
        <v>15</v>
      </c>
    </row>
    <row r="4" ht="28" customHeight="1" spans="1:11">
      <c r="A4" s="6">
        <v>2</v>
      </c>
      <c r="B4" s="6" t="s">
        <v>95</v>
      </c>
      <c r="C4" s="6" t="s">
        <v>96</v>
      </c>
      <c r="D4" s="6" t="s">
        <v>97</v>
      </c>
      <c r="E4" s="6">
        <v>73.5</v>
      </c>
      <c r="F4" s="6">
        <f t="shared" si="0"/>
        <v>44.1</v>
      </c>
      <c r="G4" s="6">
        <v>80.4</v>
      </c>
      <c r="H4" s="6">
        <f t="shared" si="1"/>
        <v>32.16</v>
      </c>
      <c r="I4" s="6">
        <f t="shared" si="2"/>
        <v>76.26</v>
      </c>
      <c r="J4" s="6">
        <v>2</v>
      </c>
      <c r="K4" s="6" t="s">
        <v>15</v>
      </c>
    </row>
    <row r="5" ht="28" customHeight="1" spans="1:11">
      <c r="A5" s="6">
        <v>3</v>
      </c>
      <c r="B5" s="6" t="s">
        <v>98</v>
      </c>
      <c r="C5" s="6" t="s">
        <v>99</v>
      </c>
      <c r="D5" s="16" t="s">
        <v>100</v>
      </c>
      <c r="E5" s="6">
        <v>74</v>
      </c>
      <c r="F5" s="6">
        <f t="shared" si="0"/>
        <v>44.4</v>
      </c>
      <c r="G5" s="6">
        <v>75.8</v>
      </c>
      <c r="H5" s="6">
        <f t="shared" si="1"/>
        <v>30.32</v>
      </c>
      <c r="I5" s="6">
        <f t="shared" si="2"/>
        <v>74.72</v>
      </c>
      <c r="J5" s="6">
        <v>3</v>
      </c>
      <c r="K5" s="6" t="s">
        <v>15</v>
      </c>
    </row>
    <row r="6" ht="28" customHeight="1" spans="1:11">
      <c r="A6" s="7">
        <v>4</v>
      </c>
      <c r="B6" s="8" t="s">
        <v>101</v>
      </c>
      <c r="C6" s="8" t="s">
        <v>102</v>
      </c>
      <c r="D6" s="17" t="s">
        <v>103</v>
      </c>
      <c r="E6" s="7">
        <v>69.5</v>
      </c>
      <c r="F6" s="7">
        <f t="shared" si="0"/>
        <v>41.7</v>
      </c>
      <c r="G6" s="7">
        <v>81.6</v>
      </c>
      <c r="H6" s="7">
        <f t="shared" si="1"/>
        <v>32.64</v>
      </c>
      <c r="I6" s="7">
        <f t="shared" si="2"/>
        <v>74.34</v>
      </c>
      <c r="J6" s="7">
        <v>4</v>
      </c>
      <c r="K6" s="7" t="s">
        <v>31</v>
      </c>
    </row>
    <row r="7" ht="28" customHeight="1" spans="1:11">
      <c r="A7" s="7">
        <v>5</v>
      </c>
      <c r="B7" s="8" t="s">
        <v>104</v>
      </c>
      <c r="C7" s="8" t="s">
        <v>105</v>
      </c>
      <c r="D7" s="17" t="s">
        <v>106</v>
      </c>
      <c r="E7" s="7">
        <v>67.5</v>
      </c>
      <c r="F7" s="7">
        <f t="shared" si="0"/>
        <v>40.5</v>
      </c>
      <c r="G7" s="7">
        <v>79</v>
      </c>
      <c r="H7" s="7">
        <f t="shared" si="1"/>
        <v>31.6</v>
      </c>
      <c r="I7" s="7">
        <f t="shared" si="2"/>
        <v>72.1</v>
      </c>
      <c r="J7" s="7">
        <v>5</v>
      </c>
      <c r="K7" s="7" t="s">
        <v>31</v>
      </c>
    </row>
    <row r="8" ht="28" customHeight="1" spans="1:11">
      <c r="A8" s="7">
        <v>6</v>
      </c>
      <c r="B8" s="8" t="s">
        <v>107</v>
      </c>
      <c r="C8" s="8" t="s">
        <v>108</v>
      </c>
      <c r="D8" s="17" t="s">
        <v>109</v>
      </c>
      <c r="E8" s="7">
        <v>70.5</v>
      </c>
      <c r="F8" s="7">
        <f t="shared" si="0"/>
        <v>42.3</v>
      </c>
      <c r="G8" s="7">
        <v>74</v>
      </c>
      <c r="H8" s="7">
        <f t="shared" si="1"/>
        <v>29.6</v>
      </c>
      <c r="I8" s="7">
        <f t="shared" si="2"/>
        <v>71.9</v>
      </c>
      <c r="J8" s="7">
        <v>6</v>
      </c>
      <c r="K8" s="7" t="s">
        <v>31</v>
      </c>
    </row>
    <row r="9" ht="28" customHeight="1" spans="1:11">
      <c r="A9" s="7">
        <v>7</v>
      </c>
      <c r="B9" s="5" t="s">
        <v>110</v>
      </c>
      <c r="C9" s="7" t="s">
        <v>111</v>
      </c>
      <c r="D9" s="17" t="s">
        <v>112</v>
      </c>
      <c r="E9" s="7">
        <v>67</v>
      </c>
      <c r="F9" s="7">
        <f t="shared" ref="F4:F28" si="3">E9*0.6</f>
        <v>40.2</v>
      </c>
      <c r="G9" s="7">
        <v>76.6</v>
      </c>
      <c r="H9" s="7">
        <f t="shared" ref="H4:H28" si="4">G9*0.4</f>
        <v>30.64</v>
      </c>
      <c r="I9" s="7">
        <f t="shared" ref="I4:I28" si="5">F9+H9</f>
        <v>70.84</v>
      </c>
      <c r="J9" s="7">
        <v>7</v>
      </c>
      <c r="K9" s="7" t="s">
        <v>31</v>
      </c>
    </row>
    <row r="10" ht="28" customHeight="1" spans="1:11">
      <c r="A10" s="7">
        <v>8</v>
      </c>
      <c r="B10" s="8" t="s">
        <v>113</v>
      </c>
      <c r="C10" s="8" t="s">
        <v>114</v>
      </c>
      <c r="D10" s="17" t="s">
        <v>115</v>
      </c>
      <c r="E10" s="7">
        <v>64.5</v>
      </c>
      <c r="F10" s="7">
        <f t="shared" si="3"/>
        <v>38.7</v>
      </c>
      <c r="G10" s="7">
        <v>77.8</v>
      </c>
      <c r="H10" s="7">
        <f t="shared" si="4"/>
        <v>31.12</v>
      </c>
      <c r="I10" s="7">
        <f t="shared" si="5"/>
        <v>69.82</v>
      </c>
      <c r="J10" s="7">
        <v>8</v>
      </c>
      <c r="K10" s="7" t="s">
        <v>31</v>
      </c>
    </row>
    <row r="11" ht="28" customHeight="1" spans="1:11">
      <c r="A11" s="7">
        <v>9</v>
      </c>
      <c r="B11" s="8" t="s">
        <v>116</v>
      </c>
      <c r="C11" s="8" t="s">
        <v>117</v>
      </c>
      <c r="D11" s="17" t="s">
        <v>118</v>
      </c>
      <c r="E11" s="7">
        <v>66</v>
      </c>
      <c r="F11" s="7">
        <f t="shared" si="3"/>
        <v>39.6</v>
      </c>
      <c r="G11" s="7">
        <v>66.2</v>
      </c>
      <c r="H11" s="7">
        <f t="shared" si="4"/>
        <v>26.48</v>
      </c>
      <c r="I11" s="7">
        <f t="shared" si="5"/>
        <v>66.08</v>
      </c>
      <c r="J11" s="7">
        <v>9</v>
      </c>
      <c r="K11" s="7" t="s">
        <v>31</v>
      </c>
    </row>
    <row r="12" ht="28" hidden="1" customHeight="1" spans="1:9">
      <c r="A12" s="7">
        <v>10</v>
      </c>
      <c r="B12" s="8" t="s">
        <v>119</v>
      </c>
      <c r="C12" s="8" t="s">
        <v>120</v>
      </c>
      <c r="D12" s="17" t="s">
        <v>121</v>
      </c>
      <c r="E12" s="7">
        <v>61.5</v>
      </c>
      <c r="F12" s="7">
        <f t="shared" si="3"/>
        <v>36.9</v>
      </c>
      <c r="G12" s="7"/>
      <c r="H12" s="7">
        <f t="shared" si="4"/>
        <v>0</v>
      </c>
      <c r="I12" s="7">
        <f t="shared" si="5"/>
        <v>36.9</v>
      </c>
    </row>
    <row r="13" ht="28" hidden="1" customHeight="1" spans="1:9">
      <c r="A13" s="7">
        <v>11</v>
      </c>
      <c r="B13" s="8" t="s">
        <v>122</v>
      </c>
      <c r="C13" s="8" t="s">
        <v>123</v>
      </c>
      <c r="D13" s="17" t="s">
        <v>124</v>
      </c>
      <c r="E13" s="7">
        <v>61.5</v>
      </c>
      <c r="F13" s="7">
        <f t="shared" si="3"/>
        <v>36.9</v>
      </c>
      <c r="G13" s="7"/>
      <c r="H13" s="7">
        <f t="shared" si="4"/>
        <v>0</v>
      </c>
      <c r="I13" s="7">
        <f t="shared" si="5"/>
        <v>36.9</v>
      </c>
    </row>
    <row r="14" ht="28" hidden="1" customHeight="1" spans="1:9">
      <c r="A14" s="7">
        <v>12</v>
      </c>
      <c r="B14" s="8" t="s">
        <v>125</v>
      </c>
      <c r="C14" s="8" t="s">
        <v>126</v>
      </c>
      <c r="D14" s="17" t="s">
        <v>127</v>
      </c>
      <c r="E14" s="7">
        <v>61</v>
      </c>
      <c r="F14" s="7">
        <f t="shared" si="3"/>
        <v>36.6</v>
      </c>
      <c r="G14" s="7"/>
      <c r="H14" s="7">
        <f t="shared" si="4"/>
        <v>0</v>
      </c>
      <c r="I14" s="7">
        <f t="shared" si="5"/>
        <v>36.6</v>
      </c>
    </row>
    <row r="15" ht="28" hidden="1" customHeight="1" spans="1:9">
      <c r="A15" s="7">
        <v>13</v>
      </c>
      <c r="B15" s="8" t="s">
        <v>128</v>
      </c>
      <c r="C15" s="8" t="s">
        <v>129</v>
      </c>
      <c r="D15" s="17" t="s">
        <v>130</v>
      </c>
      <c r="E15" s="7">
        <v>60.5</v>
      </c>
      <c r="F15" s="7">
        <f t="shared" si="3"/>
        <v>36.3</v>
      </c>
      <c r="G15" s="7"/>
      <c r="H15" s="7">
        <f t="shared" si="4"/>
        <v>0</v>
      </c>
      <c r="I15" s="7">
        <f t="shared" si="5"/>
        <v>36.3</v>
      </c>
    </row>
    <row r="16" ht="28" hidden="1" customHeight="1" spans="1:9">
      <c r="A16" s="7">
        <v>14</v>
      </c>
      <c r="B16" s="5" t="s">
        <v>131</v>
      </c>
      <c r="C16" s="7" t="s">
        <v>132</v>
      </c>
      <c r="D16" s="17" t="s">
        <v>133</v>
      </c>
      <c r="E16" s="7">
        <v>59.5</v>
      </c>
      <c r="F16" s="7">
        <f t="shared" si="3"/>
        <v>35.7</v>
      </c>
      <c r="G16" s="7"/>
      <c r="H16" s="7">
        <f t="shared" si="4"/>
        <v>0</v>
      </c>
      <c r="I16" s="7">
        <f t="shared" si="5"/>
        <v>35.7</v>
      </c>
    </row>
    <row r="17" ht="28" hidden="1" customHeight="1" spans="1:9">
      <c r="A17" s="7">
        <v>15</v>
      </c>
      <c r="B17" s="8" t="s">
        <v>134</v>
      </c>
      <c r="C17" s="8" t="s">
        <v>135</v>
      </c>
      <c r="D17" s="17" t="s">
        <v>136</v>
      </c>
      <c r="E17" s="7">
        <v>58</v>
      </c>
      <c r="F17" s="7">
        <f t="shared" si="3"/>
        <v>34.8</v>
      </c>
      <c r="G17" s="7"/>
      <c r="H17" s="7">
        <f t="shared" si="4"/>
        <v>0</v>
      </c>
      <c r="I17" s="7">
        <f t="shared" si="5"/>
        <v>34.8</v>
      </c>
    </row>
    <row r="18" ht="28" hidden="1" customHeight="1" spans="1:9">
      <c r="A18" s="7">
        <v>16</v>
      </c>
      <c r="B18" s="8" t="s">
        <v>137</v>
      </c>
      <c r="C18" s="8" t="s">
        <v>138</v>
      </c>
      <c r="D18" s="17" t="s">
        <v>139</v>
      </c>
      <c r="E18" s="7">
        <v>57.5</v>
      </c>
      <c r="F18" s="7">
        <f t="shared" si="3"/>
        <v>34.5</v>
      </c>
      <c r="G18" s="7"/>
      <c r="H18" s="7">
        <f t="shared" si="4"/>
        <v>0</v>
      </c>
      <c r="I18" s="7">
        <f t="shared" si="5"/>
        <v>34.5</v>
      </c>
    </row>
    <row r="19" ht="28" hidden="1" customHeight="1" spans="1:9">
      <c r="A19" s="7">
        <v>17</v>
      </c>
      <c r="B19" s="5" t="s">
        <v>140</v>
      </c>
      <c r="C19" s="7" t="s">
        <v>141</v>
      </c>
      <c r="D19" s="17" t="s">
        <v>142</v>
      </c>
      <c r="E19" s="7">
        <v>52</v>
      </c>
      <c r="F19" s="7">
        <f t="shared" si="3"/>
        <v>31.2</v>
      </c>
      <c r="G19" s="7"/>
      <c r="H19" s="7">
        <f t="shared" si="4"/>
        <v>0</v>
      </c>
      <c r="I19" s="7">
        <f t="shared" si="5"/>
        <v>31.2</v>
      </c>
    </row>
    <row r="20" ht="28" hidden="1" customHeight="1" spans="1:9">
      <c r="A20" s="7">
        <v>18</v>
      </c>
      <c r="B20" s="8" t="s">
        <v>143</v>
      </c>
      <c r="C20" s="8" t="s">
        <v>144</v>
      </c>
      <c r="D20" s="17" t="s">
        <v>145</v>
      </c>
      <c r="E20" s="7">
        <v>50</v>
      </c>
      <c r="F20" s="7">
        <f t="shared" si="3"/>
        <v>30</v>
      </c>
      <c r="G20" s="7"/>
      <c r="H20" s="7">
        <f t="shared" si="4"/>
        <v>0</v>
      </c>
      <c r="I20" s="7">
        <f t="shared" si="5"/>
        <v>30</v>
      </c>
    </row>
    <row r="21" ht="28" hidden="1" customHeight="1" spans="1:9">
      <c r="A21" s="7">
        <v>19</v>
      </c>
      <c r="B21" s="8" t="s">
        <v>146</v>
      </c>
      <c r="C21" s="8" t="s">
        <v>147</v>
      </c>
      <c r="D21" s="17" t="s">
        <v>148</v>
      </c>
      <c r="E21" s="7">
        <v>49.5</v>
      </c>
      <c r="F21" s="7">
        <f t="shared" si="3"/>
        <v>29.7</v>
      </c>
      <c r="G21" s="7"/>
      <c r="H21" s="7">
        <f t="shared" si="4"/>
        <v>0</v>
      </c>
      <c r="I21" s="7">
        <f t="shared" si="5"/>
        <v>29.7</v>
      </c>
    </row>
    <row r="22" ht="28" hidden="1" customHeight="1" spans="1:9">
      <c r="A22" s="7">
        <v>20</v>
      </c>
      <c r="B22" s="8" t="s">
        <v>149</v>
      </c>
      <c r="C22" s="8" t="s">
        <v>150</v>
      </c>
      <c r="D22" s="17" t="s">
        <v>151</v>
      </c>
      <c r="E22" s="7">
        <v>48.5</v>
      </c>
      <c r="F22" s="7">
        <f t="shared" si="3"/>
        <v>29.1</v>
      </c>
      <c r="G22" s="7"/>
      <c r="H22" s="7">
        <f t="shared" si="4"/>
        <v>0</v>
      </c>
      <c r="I22" s="7">
        <f t="shared" si="5"/>
        <v>29.1</v>
      </c>
    </row>
    <row r="23" ht="28" hidden="1" customHeight="1" spans="1:9">
      <c r="A23" s="7">
        <v>21</v>
      </c>
      <c r="B23" s="8" t="s">
        <v>152</v>
      </c>
      <c r="C23" s="8" t="s">
        <v>153</v>
      </c>
      <c r="D23" s="17" t="s">
        <v>154</v>
      </c>
      <c r="E23" s="7">
        <v>48.5</v>
      </c>
      <c r="F23" s="7">
        <f t="shared" si="3"/>
        <v>29.1</v>
      </c>
      <c r="G23" s="7"/>
      <c r="H23" s="7">
        <f t="shared" si="4"/>
        <v>0</v>
      </c>
      <c r="I23" s="7">
        <f t="shared" si="5"/>
        <v>29.1</v>
      </c>
    </row>
    <row r="24" ht="28" hidden="1" customHeight="1" spans="1:9">
      <c r="A24" s="7">
        <v>22</v>
      </c>
      <c r="B24" s="8" t="s">
        <v>155</v>
      </c>
      <c r="C24" s="8" t="s">
        <v>156</v>
      </c>
      <c r="D24" s="17" t="s">
        <v>157</v>
      </c>
      <c r="E24" s="7">
        <v>45.5</v>
      </c>
      <c r="F24" s="7">
        <f t="shared" si="3"/>
        <v>27.3</v>
      </c>
      <c r="G24" s="7"/>
      <c r="H24" s="7">
        <f t="shared" si="4"/>
        <v>0</v>
      </c>
      <c r="I24" s="7">
        <f t="shared" si="5"/>
        <v>27.3</v>
      </c>
    </row>
    <row r="25" ht="28" hidden="1" customHeight="1" spans="1:9">
      <c r="A25" s="7">
        <v>23</v>
      </c>
      <c r="B25" s="8" t="s">
        <v>158</v>
      </c>
      <c r="C25" s="8" t="s">
        <v>159</v>
      </c>
      <c r="D25" s="17" t="s">
        <v>160</v>
      </c>
      <c r="E25" s="7">
        <v>44.5</v>
      </c>
      <c r="F25" s="7">
        <f t="shared" si="3"/>
        <v>26.7</v>
      </c>
      <c r="G25" s="7"/>
      <c r="H25" s="7">
        <f t="shared" si="4"/>
        <v>0</v>
      </c>
      <c r="I25" s="7">
        <f t="shared" si="5"/>
        <v>26.7</v>
      </c>
    </row>
    <row r="26" ht="28" hidden="1" customHeight="1" spans="1:9">
      <c r="A26" s="7">
        <v>24</v>
      </c>
      <c r="B26" s="5" t="s">
        <v>161</v>
      </c>
      <c r="C26" s="7" t="s">
        <v>162</v>
      </c>
      <c r="D26" s="17" t="s">
        <v>163</v>
      </c>
      <c r="E26" s="7">
        <v>41.5</v>
      </c>
      <c r="F26" s="7">
        <f t="shared" si="3"/>
        <v>24.9</v>
      </c>
      <c r="G26" s="7"/>
      <c r="H26" s="7">
        <f t="shared" si="4"/>
        <v>0</v>
      </c>
      <c r="I26" s="7">
        <f t="shared" si="5"/>
        <v>24.9</v>
      </c>
    </row>
    <row r="27" ht="28" hidden="1" customHeight="1" spans="1:9">
      <c r="A27" s="7">
        <v>25</v>
      </c>
      <c r="B27" s="8" t="s">
        <v>164</v>
      </c>
      <c r="C27" s="8" t="s">
        <v>165</v>
      </c>
      <c r="D27" s="17" t="s">
        <v>166</v>
      </c>
      <c r="E27" s="7">
        <v>39</v>
      </c>
      <c r="F27" s="7">
        <f t="shared" si="3"/>
        <v>23.4</v>
      </c>
      <c r="G27" s="7"/>
      <c r="H27" s="7">
        <f t="shared" si="4"/>
        <v>0</v>
      </c>
      <c r="I27" s="7">
        <f t="shared" si="5"/>
        <v>23.4</v>
      </c>
    </row>
    <row r="28" ht="28" hidden="1" customHeight="1" spans="1:9">
      <c r="A28" s="7">
        <v>26</v>
      </c>
      <c r="B28" s="8" t="s">
        <v>167</v>
      </c>
      <c r="C28" s="8" t="s">
        <v>168</v>
      </c>
      <c r="D28" s="17" t="s">
        <v>169</v>
      </c>
      <c r="E28" s="7">
        <v>37.5</v>
      </c>
      <c r="F28" s="7">
        <f t="shared" si="3"/>
        <v>22.5</v>
      </c>
      <c r="G28" s="7"/>
      <c r="H28" s="7">
        <f t="shared" si="4"/>
        <v>0</v>
      </c>
      <c r="I28" s="7">
        <f t="shared" si="5"/>
        <v>22.5</v>
      </c>
    </row>
    <row r="29" customHeight="1" spans="1:9">
      <c r="A29" s="9"/>
      <c r="B29" s="9"/>
      <c r="C29" s="9"/>
      <c r="D29" s="9"/>
      <c r="E29" s="9"/>
      <c r="F29" s="9"/>
      <c r="G29" s="9"/>
      <c r="H29" s="9"/>
      <c r="I29" s="9"/>
    </row>
  </sheetData>
  <sortState ref="A3:I28">
    <sortCondition ref="I3" descending="1"/>
  </sortState>
  <mergeCells count="2">
    <mergeCell ref="A1:K1"/>
    <mergeCell ref="A29:I29"/>
  </mergeCells>
  <pageMargins left="1.02361111111111" right="0.751388888888889" top="0.62986111111111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:K1"/>
    </sheetView>
  </sheetViews>
  <sheetFormatPr defaultColWidth="10.6666666666667" defaultRowHeight="27" customHeight="1"/>
  <cols>
    <col min="1" max="1" width="6.10833333333333" style="1" customWidth="1"/>
    <col min="2" max="2" width="16.475" style="2" customWidth="1"/>
    <col min="3" max="3" width="9.125" style="1" customWidth="1"/>
    <col min="4" max="4" width="20" style="1" customWidth="1"/>
    <col min="5" max="6" width="10" style="1" customWidth="1"/>
    <col min="7" max="7" width="10.125" style="1" customWidth="1"/>
    <col min="8" max="8" width="10.375" style="1" customWidth="1"/>
    <col min="9" max="9" width="11.475" style="1" customWidth="1"/>
    <col min="10" max="10" width="10.875" style="1" customWidth="1"/>
    <col min="11" max="11" width="13.25" style="1" customWidth="1"/>
    <col min="12" max="16384" width="10.6666666666667" style="1" customWidth="1"/>
  </cols>
  <sheetData>
    <row r="1" s="1" customFormat="1" ht="40" customHeight="1" spans="1:11">
      <c r="A1" s="3" t="s">
        <v>170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8" customHeight="1" spans="1:11">
      <c r="A3" s="6">
        <v>1</v>
      </c>
      <c r="B3" s="6" t="s">
        <v>171</v>
      </c>
      <c r="C3" s="6" t="s">
        <v>172</v>
      </c>
      <c r="D3" s="6" t="s">
        <v>173</v>
      </c>
      <c r="E3" s="6">
        <v>65</v>
      </c>
      <c r="F3" s="6">
        <f>E3*0.6</f>
        <v>39</v>
      </c>
      <c r="G3" s="6">
        <v>77.4</v>
      </c>
      <c r="H3" s="6">
        <f>G3*0.4</f>
        <v>30.96</v>
      </c>
      <c r="I3" s="6">
        <f>F3+H3</f>
        <v>69.96</v>
      </c>
      <c r="J3" s="6">
        <v>1</v>
      </c>
      <c r="K3" s="6" t="s">
        <v>15</v>
      </c>
    </row>
    <row r="4" ht="28" customHeight="1" spans="1:11">
      <c r="A4" s="10">
        <v>2</v>
      </c>
      <c r="B4" s="8" t="s">
        <v>174</v>
      </c>
      <c r="C4" s="8" t="s">
        <v>175</v>
      </c>
      <c r="D4" s="17" t="s">
        <v>176</v>
      </c>
      <c r="E4" s="7">
        <v>41</v>
      </c>
      <c r="F4" s="7">
        <f>E4*0.6</f>
        <v>24.6</v>
      </c>
      <c r="G4" s="7">
        <v>36.6</v>
      </c>
      <c r="H4" s="7">
        <f>G4*0.4</f>
        <v>14.64</v>
      </c>
      <c r="I4" s="7">
        <f>F4+H4</f>
        <v>39.24</v>
      </c>
      <c r="J4" s="7">
        <v>2</v>
      </c>
      <c r="K4" s="7" t="s">
        <v>31</v>
      </c>
    </row>
    <row r="5" ht="28" hidden="1" customHeight="1" spans="1:9">
      <c r="A5" s="10">
        <v>4</v>
      </c>
      <c r="B5" s="8" t="s">
        <v>177</v>
      </c>
      <c r="C5" s="8" t="s">
        <v>178</v>
      </c>
      <c r="D5" s="17" t="s">
        <v>179</v>
      </c>
      <c r="E5" s="7">
        <v>36</v>
      </c>
      <c r="F5" s="7">
        <f t="shared" ref="F5:F11" si="0">E5*0.6</f>
        <v>21.6</v>
      </c>
      <c r="G5" s="7"/>
      <c r="H5" s="7">
        <f t="shared" ref="H5:H11" si="1">G5*0.4</f>
        <v>0</v>
      </c>
      <c r="I5" s="7">
        <f t="shared" ref="I5:I11" si="2">F5+H5</f>
        <v>21.6</v>
      </c>
    </row>
    <row r="6" ht="28" hidden="1" customHeight="1" spans="1:9">
      <c r="A6" s="10">
        <v>5</v>
      </c>
      <c r="B6" s="8" t="s">
        <v>180</v>
      </c>
      <c r="C6" s="8" t="s">
        <v>181</v>
      </c>
      <c r="D6" s="7" t="s">
        <v>182</v>
      </c>
      <c r="E6" s="7">
        <v>36</v>
      </c>
      <c r="F6" s="7">
        <f t="shared" si="0"/>
        <v>21.6</v>
      </c>
      <c r="G6" s="7"/>
      <c r="H6" s="7">
        <f t="shared" si="1"/>
        <v>0</v>
      </c>
      <c r="I6" s="7">
        <f t="shared" si="2"/>
        <v>21.6</v>
      </c>
    </row>
    <row r="7" ht="28" hidden="1" customHeight="1" spans="1:9">
      <c r="A7" s="10">
        <v>6</v>
      </c>
      <c r="B7" s="8" t="s">
        <v>183</v>
      </c>
      <c r="C7" s="8" t="s">
        <v>184</v>
      </c>
      <c r="D7" s="17" t="s">
        <v>185</v>
      </c>
      <c r="E7" s="7">
        <v>34</v>
      </c>
      <c r="F7" s="7">
        <f t="shared" si="0"/>
        <v>20.4</v>
      </c>
      <c r="G7" s="7"/>
      <c r="H7" s="7">
        <f t="shared" si="1"/>
        <v>0</v>
      </c>
      <c r="I7" s="7">
        <f t="shared" si="2"/>
        <v>20.4</v>
      </c>
    </row>
    <row r="8" ht="28" hidden="1" customHeight="1" spans="1:9">
      <c r="A8" s="10">
        <v>7</v>
      </c>
      <c r="B8" s="5" t="s">
        <v>186</v>
      </c>
      <c r="C8" s="7" t="s">
        <v>187</v>
      </c>
      <c r="D8" s="17" t="s">
        <v>188</v>
      </c>
      <c r="E8" s="7">
        <v>26</v>
      </c>
      <c r="F8" s="7">
        <f t="shared" si="0"/>
        <v>15.6</v>
      </c>
      <c r="G8" s="7"/>
      <c r="H8" s="7">
        <f t="shared" si="1"/>
        <v>0</v>
      </c>
      <c r="I8" s="7">
        <f t="shared" si="2"/>
        <v>15.6</v>
      </c>
    </row>
    <row r="9" ht="28" hidden="1" customHeight="1" spans="1:9">
      <c r="A9" s="10">
        <v>8</v>
      </c>
      <c r="B9" s="8" t="s">
        <v>189</v>
      </c>
      <c r="C9" s="8" t="s">
        <v>190</v>
      </c>
      <c r="D9" s="17" t="s">
        <v>191</v>
      </c>
      <c r="E9" s="7">
        <v>24</v>
      </c>
      <c r="F9" s="7">
        <f t="shared" si="0"/>
        <v>14.4</v>
      </c>
      <c r="G9" s="7"/>
      <c r="H9" s="7">
        <f t="shared" si="1"/>
        <v>0</v>
      </c>
      <c r="I9" s="7">
        <f t="shared" si="2"/>
        <v>14.4</v>
      </c>
    </row>
    <row r="10" ht="28" hidden="1" customHeight="1" spans="1:9">
      <c r="A10" s="10">
        <v>9</v>
      </c>
      <c r="B10" s="8" t="s">
        <v>192</v>
      </c>
      <c r="C10" s="8" t="s">
        <v>193</v>
      </c>
      <c r="D10" s="7" t="s">
        <v>194</v>
      </c>
      <c r="E10" s="7">
        <v>23</v>
      </c>
      <c r="F10" s="7">
        <f t="shared" si="0"/>
        <v>13.8</v>
      </c>
      <c r="G10" s="7"/>
      <c r="H10" s="7">
        <f t="shared" si="1"/>
        <v>0</v>
      </c>
      <c r="I10" s="7">
        <f t="shared" si="2"/>
        <v>13.8</v>
      </c>
    </row>
    <row r="11" ht="28" hidden="1" customHeight="1" spans="1:9">
      <c r="A11" s="10">
        <v>10</v>
      </c>
      <c r="B11" s="8" t="s">
        <v>195</v>
      </c>
      <c r="C11" s="8" t="s">
        <v>196</v>
      </c>
      <c r="D11" s="17" t="s">
        <v>197</v>
      </c>
      <c r="E11" s="7">
        <v>13</v>
      </c>
      <c r="F11" s="7">
        <f t="shared" si="0"/>
        <v>7.8</v>
      </c>
      <c r="G11" s="7"/>
      <c r="H11" s="7">
        <f t="shared" si="1"/>
        <v>0</v>
      </c>
      <c r="I11" s="7">
        <f t="shared" si="2"/>
        <v>7.8</v>
      </c>
    </row>
    <row r="12" customHeight="1" spans="1:9">
      <c r="A12" s="9"/>
      <c r="B12" s="9"/>
      <c r="C12" s="9"/>
      <c r="D12" s="9"/>
      <c r="E12" s="9"/>
      <c r="F12" s="9"/>
      <c r="G12" s="9"/>
      <c r="H12" s="9"/>
      <c r="I12" s="9"/>
    </row>
  </sheetData>
  <sortState ref="A3:I21">
    <sortCondition ref="I3" descending="1"/>
  </sortState>
  <mergeCells count="2">
    <mergeCell ref="A1:K1"/>
    <mergeCell ref="A12:I12"/>
  </mergeCells>
  <pageMargins left="0.66875" right="0.156944444444444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:K1"/>
    </sheetView>
  </sheetViews>
  <sheetFormatPr defaultColWidth="11.1083333333333" defaultRowHeight="24" customHeight="1"/>
  <cols>
    <col min="1" max="1" width="6.10833333333333" style="1" customWidth="1"/>
    <col min="2" max="2" width="16.475" style="2" customWidth="1"/>
    <col min="3" max="3" width="11.475" style="1" customWidth="1"/>
    <col min="4" max="4" width="21.475" style="1" customWidth="1"/>
    <col min="5" max="9" width="11.475" style="1" customWidth="1"/>
    <col min="10" max="10" width="10.25" style="1" customWidth="1"/>
    <col min="11" max="11" width="12" style="1" customWidth="1"/>
    <col min="12" max="16384" width="22.775" style="1" customWidth="1"/>
  </cols>
  <sheetData>
    <row r="1" s="1" customFormat="1" ht="45" customHeight="1" spans="1:11">
      <c r="A1" s="3" t="s">
        <v>198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8" customHeight="1" spans="1:11">
      <c r="A3" s="6">
        <v>1</v>
      </c>
      <c r="B3" s="6" t="s">
        <v>199</v>
      </c>
      <c r="C3" s="6" t="s">
        <v>200</v>
      </c>
      <c r="D3" s="16" t="s">
        <v>201</v>
      </c>
      <c r="E3" s="6">
        <v>57</v>
      </c>
      <c r="F3" s="6">
        <f>E3*0.6</f>
        <v>34.2</v>
      </c>
      <c r="G3" s="6">
        <v>72.4</v>
      </c>
      <c r="H3" s="6">
        <f>G3*0.4</f>
        <v>28.96</v>
      </c>
      <c r="I3" s="6">
        <f>F3+H3</f>
        <v>63.16</v>
      </c>
      <c r="J3" s="6">
        <v>1</v>
      </c>
      <c r="K3" s="6" t="s">
        <v>15</v>
      </c>
    </row>
    <row r="4" ht="28" customHeight="1" spans="1:11">
      <c r="A4" s="7">
        <v>2</v>
      </c>
      <c r="B4" s="8" t="s">
        <v>202</v>
      </c>
      <c r="C4" s="8" t="s">
        <v>203</v>
      </c>
      <c r="D4" s="17" t="s">
        <v>204</v>
      </c>
      <c r="E4" s="7">
        <v>45</v>
      </c>
      <c r="F4" s="7">
        <f>E4*0.6</f>
        <v>27</v>
      </c>
      <c r="G4" s="7">
        <v>73</v>
      </c>
      <c r="H4" s="7">
        <f>G4*0.4</f>
        <v>29.2</v>
      </c>
      <c r="I4" s="7">
        <f>F4+H4</f>
        <v>56.2</v>
      </c>
      <c r="J4" s="7">
        <v>2</v>
      </c>
      <c r="K4" s="7" t="s">
        <v>31</v>
      </c>
    </row>
    <row r="5" ht="28" customHeight="1" spans="1:11">
      <c r="A5" s="7">
        <v>3</v>
      </c>
      <c r="B5" s="8" t="s">
        <v>205</v>
      </c>
      <c r="C5" s="8" t="s">
        <v>206</v>
      </c>
      <c r="D5" s="17" t="s">
        <v>207</v>
      </c>
      <c r="E5" s="7">
        <v>45</v>
      </c>
      <c r="F5" s="7">
        <f>E5*0.6</f>
        <v>27</v>
      </c>
      <c r="G5" s="7">
        <v>59.6</v>
      </c>
      <c r="H5" s="7">
        <f>G5*0.4</f>
        <v>23.84</v>
      </c>
      <c r="I5" s="7">
        <f>F5+H5</f>
        <v>50.84</v>
      </c>
      <c r="J5" s="7">
        <v>3</v>
      </c>
      <c r="K5" s="7" t="s">
        <v>31</v>
      </c>
    </row>
    <row r="6" ht="28" hidden="1" customHeight="1" spans="1:9">
      <c r="A6" s="7">
        <v>5</v>
      </c>
      <c r="B6" s="8" t="s">
        <v>208</v>
      </c>
      <c r="C6" s="8" t="s">
        <v>209</v>
      </c>
      <c r="D6" s="17" t="s">
        <v>210</v>
      </c>
      <c r="E6" s="7">
        <v>44</v>
      </c>
      <c r="F6" s="7">
        <f t="shared" ref="F6:F11" si="0">E6*0.6</f>
        <v>26.4</v>
      </c>
      <c r="G6" s="7"/>
      <c r="H6" s="7">
        <f t="shared" ref="H6:H11" si="1">G6*0.4</f>
        <v>0</v>
      </c>
      <c r="I6" s="7">
        <f t="shared" ref="I6:I11" si="2">F6+H6</f>
        <v>26.4</v>
      </c>
    </row>
    <row r="7" ht="28" hidden="1" customHeight="1" spans="1:9">
      <c r="A7" s="7">
        <v>6</v>
      </c>
      <c r="B7" s="8" t="s">
        <v>211</v>
      </c>
      <c r="C7" s="8" t="s">
        <v>212</v>
      </c>
      <c r="D7" s="17" t="s">
        <v>213</v>
      </c>
      <c r="E7" s="7">
        <v>39</v>
      </c>
      <c r="F7" s="7">
        <f t="shared" si="0"/>
        <v>23.4</v>
      </c>
      <c r="G7" s="7"/>
      <c r="H7" s="7">
        <f t="shared" si="1"/>
        <v>0</v>
      </c>
      <c r="I7" s="7">
        <f t="shared" si="2"/>
        <v>23.4</v>
      </c>
    </row>
    <row r="8" ht="28" hidden="1" customHeight="1" spans="1:9">
      <c r="A8" s="7">
        <v>7</v>
      </c>
      <c r="B8" s="5" t="s">
        <v>214</v>
      </c>
      <c r="C8" s="7" t="s">
        <v>215</v>
      </c>
      <c r="D8" s="17" t="s">
        <v>216</v>
      </c>
      <c r="E8" s="7">
        <v>38</v>
      </c>
      <c r="F8" s="7">
        <f t="shared" si="0"/>
        <v>22.8</v>
      </c>
      <c r="G8" s="7"/>
      <c r="H8" s="7">
        <f t="shared" si="1"/>
        <v>0</v>
      </c>
      <c r="I8" s="7">
        <f t="shared" si="2"/>
        <v>22.8</v>
      </c>
    </row>
    <row r="9" ht="28" hidden="1" customHeight="1" spans="1:9">
      <c r="A9" s="7">
        <v>8</v>
      </c>
      <c r="B9" s="8" t="s">
        <v>217</v>
      </c>
      <c r="C9" s="8" t="s">
        <v>218</v>
      </c>
      <c r="D9" s="17" t="s">
        <v>219</v>
      </c>
      <c r="E9" s="7">
        <v>34</v>
      </c>
      <c r="F9" s="7">
        <f t="shared" si="0"/>
        <v>20.4</v>
      </c>
      <c r="G9" s="7"/>
      <c r="H9" s="7">
        <f t="shared" si="1"/>
        <v>0</v>
      </c>
      <c r="I9" s="7">
        <f t="shared" si="2"/>
        <v>20.4</v>
      </c>
    </row>
    <row r="10" ht="28" hidden="1" customHeight="1" spans="1:9">
      <c r="A10" s="7">
        <v>9</v>
      </c>
      <c r="B10" s="8" t="s">
        <v>220</v>
      </c>
      <c r="C10" s="8" t="s">
        <v>221</v>
      </c>
      <c r="D10" s="17" t="s">
        <v>222</v>
      </c>
      <c r="E10" s="7">
        <v>22</v>
      </c>
      <c r="F10" s="7">
        <f t="shared" si="0"/>
        <v>13.2</v>
      </c>
      <c r="G10" s="7"/>
      <c r="H10" s="7">
        <f t="shared" si="1"/>
        <v>0</v>
      </c>
      <c r="I10" s="7">
        <f t="shared" si="2"/>
        <v>13.2</v>
      </c>
    </row>
    <row r="11" ht="28" hidden="1" customHeight="1" spans="1:9">
      <c r="A11" s="7">
        <v>10</v>
      </c>
      <c r="B11" s="8" t="s">
        <v>223</v>
      </c>
      <c r="C11" s="8" t="s">
        <v>224</v>
      </c>
      <c r="D11" s="17" t="s">
        <v>225</v>
      </c>
      <c r="E11" s="7">
        <v>8</v>
      </c>
      <c r="F11" s="7">
        <f t="shared" si="0"/>
        <v>4.8</v>
      </c>
      <c r="G11" s="7"/>
      <c r="H11" s="7">
        <f t="shared" si="1"/>
        <v>0</v>
      </c>
      <c r="I11" s="7">
        <f t="shared" si="2"/>
        <v>4.8</v>
      </c>
    </row>
    <row r="12" customHeight="1" spans="1:9">
      <c r="A12" s="9"/>
      <c r="B12" s="9"/>
      <c r="C12" s="9"/>
      <c r="D12" s="9"/>
      <c r="E12" s="9"/>
      <c r="F12" s="9"/>
      <c r="G12" s="9"/>
      <c r="H12" s="9"/>
      <c r="I12" s="9"/>
    </row>
  </sheetData>
  <sortState ref="A3:I20">
    <sortCondition ref="I3" descending="1"/>
  </sortState>
  <mergeCells count="2">
    <mergeCell ref="A1:K1"/>
    <mergeCell ref="A12:I12"/>
  </mergeCells>
  <pageMargins left="0.511805555555556" right="0.393055555555556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A1" sqref="A1:K1"/>
    </sheetView>
  </sheetViews>
  <sheetFormatPr defaultColWidth="8.89166666666667" defaultRowHeight="25" customHeight="1"/>
  <cols>
    <col min="1" max="1" width="6.10833333333333" style="1" customWidth="1"/>
    <col min="2" max="2" width="16.475" style="2" customWidth="1"/>
    <col min="3" max="3" width="11.475" style="1" customWidth="1"/>
    <col min="4" max="4" width="21.475" style="1" customWidth="1"/>
    <col min="5" max="5" width="11.475" style="1" customWidth="1"/>
    <col min="6" max="6" width="10.875" style="1" customWidth="1"/>
    <col min="7" max="7" width="9.25" style="1" customWidth="1"/>
    <col min="8" max="8" width="8.625" style="1" customWidth="1"/>
    <col min="9" max="9" width="7" style="1" customWidth="1"/>
    <col min="10" max="10" width="10.375" style="1" customWidth="1"/>
    <col min="11" max="11" width="12.25" style="1" customWidth="1"/>
    <col min="12" max="16384" width="8.89166666666667" style="1"/>
  </cols>
  <sheetData>
    <row r="1" s="1" customFormat="1" ht="45" customHeight="1" spans="1:11">
      <c r="A1" s="3" t="s">
        <v>226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8" customHeight="1" spans="1:11">
      <c r="A3" s="6">
        <v>1</v>
      </c>
      <c r="B3" s="6" t="s">
        <v>227</v>
      </c>
      <c r="C3" s="6" t="s">
        <v>228</v>
      </c>
      <c r="D3" s="16" t="s">
        <v>229</v>
      </c>
      <c r="E3" s="6">
        <v>75</v>
      </c>
      <c r="F3" s="6">
        <f>E3*0.6</f>
        <v>45</v>
      </c>
      <c r="G3" s="6">
        <v>76</v>
      </c>
      <c r="H3" s="6">
        <f>G3*0.4</f>
        <v>30.4</v>
      </c>
      <c r="I3" s="6">
        <f>F3+H3</f>
        <v>75.4</v>
      </c>
      <c r="J3" s="6">
        <v>1</v>
      </c>
      <c r="K3" s="6" t="s">
        <v>15</v>
      </c>
    </row>
    <row r="4" ht="28" customHeight="1" spans="1:11">
      <c r="A4" s="7">
        <v>2</v>
      </c>
      <c r="B4" s="8" t="s">
        <v>230</v>
      </c>
      <c r="C4" s="8" t="s">
        <v>231</v>
      </c>
      <c r="D4" s="17" t="s">
        <v>232</v>
      </c>
      <c r="E4" s="7">
        <v>76</v>
      </c>
      <c r="F4" s="7">
        <f>E4*0.6</f>
        <v>45.6</v>
      </c>
      <c r="G4" s="7">
        <v>72.6</v>
      </c>
      <c r="H4" s="7">
        <f>G4*0.4</f>
        <v>29.04</v>
      </c>
      <c r="I4" s="7">
        <f>F4+H4</f>
        <v>74.64</v>
      </c>
      <c r="J4" s="7">
        <v>2</v>
      </c>
      <c r="K4" s="7" t="s">
        <v>31</v>
      </c>
    </row>
    <row r="5" ht="28" customHeight="1" spans="1:11">
      <c r="A5" s="7">
        <v>3</v>
      </c>
      <c r="B5" s="8" t="s">
        <v>233</v>
      </c>
      <c r="C5" s="8" t="s">
        <v>234</v>
      </c>
      <c r="D5" s="17" t="s">
        <v>235</v>
      </c>
      <c r="E5" s="7">
        <v>71</v>
      </c>
      <c r="F5" s="7">
        <f>E5*0.6</f>
        <v>42.6</v>
      </c>
      <c r="G5" s="7">
        <v>76.6</v>
      </c>
      <c r="H5" s="7">
        <f>G5*0.4</f>
        <v>30.64</v>
      </c>
      <c r="I5" s="7">
        <f>F5+H5</f>
        <v>73.24</v>
      </c>
      <c r="J5" s="7">
        <v>3</v>
      </c>
      <c r="K5" s="7" t="s">
        <v>31</v>
      </c>
    </row>
    <row r="6" ht="28" hidden="1" customHeight="1" spans="1:9">
      <c r="A6" s="7">
        <v>5</v>
      </c>
      <c r="B6" s="8" t="s">
        <v>236</v>
      </c>
      <c r="C6" s="8" t="s">
        <v>237</v>
      </c>
      <c r="D6" s="17" t="s">
        <v>238</v>
      </c>
      <c r="E6" s="7">
        <v>66</v>
      </c>
      <c r="F6" s="7">
        <f t="shared" ref="F6:F13" si="0">E6*0.6</f>
        <v>39.6</v>
      </c>
      <c r="G6" s="7"/>
      <c r="H6" s="7">
        <f t="shared" ref="H6:H13" si="1">G6*0.4</f>
        <v>0</v>
      </c>
      <c r="I6" s="7">
        <f t="shared" ref="I6:I13" si="2">F6+H6</f>
        <v>39.6</v>
      </c>
    </row>
    <row r="7" ht="28" hidden="1" customHeight="1" spans="1:9">
      <c r="A7" s="7">
        <v>6</v>
      </c>
      <c r="B7" s="8" t="s">
        <v>239</v>
      </c>
      <c r="C7" s="8" t="s">
        <v>240</v>
      </c>
      <c r="D7" s="17" t="s">
        <v>241</v>
      </c>
      <c r="E7" s="7">
        <v>65</v>
      </c>
      <c r="F7" s="7">
        <f t="shared" si="0"/>
        <v>39</v>
      </c>
      <c r="G7" s="7"/>
      <c r="H7" s="7">
        <f t="shared" si="1"/>
        <v>0</v>
      </c>
      <c r="I7" s="7">
        <f t="shared" si="2"/>
        <v>39</v>
      </c>
    </row>
    <row r="8" ht="28" hidden="1" customHeight="1" spans="1:9">
      <c r="A8" s="7">
        <v>7</v>
      </c>
      <c r="B8" s="5" t="s">
        <v>242</v>
      </c>
      <c r="C8" s="7" t="s">
        <v>243</v>
      </c>
      <c r="D8" s="17" t="s">
        <v>244</v>
      </c>
      <c r="E8" s="7">
        <v>64</v>
      </c>
      <c r="F8" s="7">
        <f t="shared" si="0"/>
        <v>38.4</v>
      </c>
      <c r="G8" s="7"/>
      <c r="H8" s="7">
        <f t="shared" si="1"/>
        <v>0</v>
      </c>
      <c r="I8" s="7">
        <f t="shared" si="2"/>
        <v>38.4</v>
      </c>
    </row>
    <row r="9" ht="28" hidden="1" customHeight="1" spans="1:9">
      <c r="A9" s="7">
        <v>8</v>
      </c>
      <c r="B9" s="8" t="s">
        <v>245</v>
      </c>
      <c r="C9" s="8" t="s">
        <v>246</v>
      </c>
      <c r="D9" s="17" t="s">
        <v>247</v>
      </c>
      <c r="E9" s="7">
        <v>63</v>
      </c>
      <c r="F9" s="7">
        <f t="shared" si="0"/>
        <v>37.8</v>
      </c>
      <c r="G9" s="7"/>
      <c r="H9" s="7">
        <f t="shared" si="1"/>
        <v>0</v>
      </c>
      <c r="I9" s="7">
        <f t="shared" si="2"/>
        <v>37.8</v>
      </c>
    </row>
    <row r="10" ht="28" hidden="1" customHeight="1" spans="1:9">
      <c r="A10" s="7">
        <v>9</v>
      </c>
      <c r="B10" s="8" t="s">
        <v>248</v>
      </c>
      <c r="C10" s="8" t="s">
        <v>249</v>
      </c>
      <c r="D10" s="17" t="s">
        <v>250</v>
      </c>
      <c r="E10" s="7">
        <v>63</v>
      </c>
      <c r="F10" s="7">
        <f t="shared" si="0"/>
        <v>37.8</v>
      </c>
      <c r="G10" s="7"/>
      <c r="H10" s="7">
        <f t="shared" si="1"/>
        <v>0</v>
      </c>
      <c r="I10" s="7">
        <f t="shared" si="2"/>
        <v>37.8</v>
      </c>
    </row>
    <row r="11" ht="28" hidden="1" customHeight="1" spans="1:9">
      <c r="A11" s="7">
        <v>10</v>
      </c>
      <c r="B11" s="8" t="s">
        <v>251</v>
      </c>
      <c r="C11" s="8" t="s">
        <v>252</v>
      </c>
      <c r="D11" s="17" t="s">
        <v>253</v>
      </c>
      <c r="E11" s="7">
        <v>62</v>
      </c>
      <c r="F11" s="7">
        <f t="shared" si="0"/>
        <v>37.2</v>
      </c>
      <c r="G11" s="7"/>
      <c r="H11" s="7">
        <f t="shared" si="1"/>
        <v>0</v>
      </c>
      <c r="I11" s="7">
        <f t="shared" si="2"/>
        <v>37.2</v>
      </c>
    </row>
    <row r="12" ht="28" hidden="1" customHeight="1" spans="1:9">
      <c r="A12" s="7">
        <v>11</v>
      </c>
      <c r="B12" s="5" t="s">
        <v>254</v>
      </c>
      <c r="C12" s="7" t="s">
        <v>255</v>
      </c>
      <c r="D12" s="17" t="s">
        <v>256</v>
      </c>
      <c r="E12" s="7">
        <v>46</v>
      </c>
      <c r="F12" s="7">
        <f t="shared" si="0"/>
        <v>27.6</v>
      </c>
      <c r="G12" s="7"/>
      <c r="H12" s="7">
        <f t="shared" si="1"/>
        <v>0</v>
      </c>
      <c r="I12" s="7">
        <f t="shared" si="2"/>
        <v>27.6</v>
      </c>
    </row>
    <row r="13" ht="28" hidden="1" customHeight="1" spans="1:9">
      <c r="A13" s="7">
        <v>12</v>
      </c>
      <c r="B13" s="8" t="s">
        <v>257</v>
      </c>
      <c r="C13" s="8" t="s">
        <v>258</v>
      </c>
      <c r="D13" s="17" t="s">
        <v>259</v>
      </c>
      <c r="E13" s="7">
        <v>41</v>
      </c>
      <c r="F13" s="7">
        <f t="shared" si="0"/>
        <v>24.6</v>
      </c>
      <c r="G13" s="7"/>
      <c r="H13" s="7">
        <f t="shared" si="1"/>
        <v>0</v>
      </c>
      <c r="I13" s="7">
        <f t="shared" si="2"/>
        <v>24.6</v>
      </c>
    </row>
    <row r="14" ht="28" hidden="1" customHeight="1" spans="1:9">
      <c r="A14" s="7">
        <v>13</v>
      </c>
      <c r="B14" s="8" t="s">
        <v>260</v>
      </c>
      <c r="C14" s="8" t="s">
        <v>261</v>
      </c>
      <c r="D14" s="17" t="s">
        <v>262</v>
      </c>
      <c r="E14" s="7" t="s">
        <v>50</v>
      </c>
      <c r="F14" s="7"/>
      <c r="G14" s="7"/>
      <c r="H14" s="7"/>
      <c r="I14" s="7"/>
    </row>
    <row r="15" ht="28" hidden="1" customHeight="1" spans="1:9">
      <c r="A15" s="7">
        <v>14</v>
      </c>
      <c r="B15" s="8" t="s">
        <v>263</v>
      </c>
      <c r="C15" s="8" t="s">
        <v>264</v>
      </c>
      <c r="D15" s="17" t="s">
        <v>265</v>
      </c>
      <c r="E15" s="7" t="s">
        <v>50</v>
      </c>
      <c r="F15" s="7"/>
      <c r="G15" s="7"/>
      <c r="H15" s="7"/>
      <c r="I15" s="7"/>
    </row>
    <row r="16" ht="28" hidden="1" customHeight="1" spans="1:9">
      <c r="A16" s="7">
        <v>15</v>
      </c>
      <c r="B16" s="8" t="s">
        <v>266</v>
      </c>
      <c r="C16" s="8" t="s">
        <v>267</v>
      </c>
      <c r="D16" s="17" t="s">
        <v>268</v>
      </c>
      <c r="E16" s="7" t="s">
        <v>50</v>
      </c>
      <c r="F16" s="7"/>
      <c r="G16" s="7"/>
      <c r="H16" s="7"/>
      <c r="I16" s="7"/>
    </row>
    <row r="17" ht="28" hidden="1" customHeight="1" spans="1:9">
      <c r="A17" s="7">
        <v>16</v>
      </c>
      <c r="B17" s="8" t="s">
        <v>269</v>
      </c>
      <c r="C17" s="8" t="s">
        <v>270</v>
      </c>
      <c r="D17" s="17" t="s">
        <v>271</v>
      </c>
      <c r="E17" s="7" t="s">
        <v>50</v>
      </c>
      <c r="F17" s="7"/>
      <c r="G17" s="7"/>
      <c r="H17" s="7"/>
      <c r="I17" s="7"/>
    </row>
    <row r="18" customHeight="1" spans="1:9">
      <c r="A18" s="9"/>
      <c r="B18" s="9"/>
      <c r="C18" s="9"/>
      <c r="D18" s="9"/>
      <c r="E18" s="9"/>
      <c r="F18" s="9"/>
      <c r="G18" s="9"/>
      <c r="H18" s="9"/>
      <c r="I18" s="9"/>
    </row>
  </sheetData>
  <sortState ref="A3:I23">
    <sortCondition ref="I3" descending="1"/>
  </sortState>
  <mergeCells count="2">
    <mergeCell ref="A1:K1"/>
    <mergeCell ref="A18:I18"/>
  </mergeCells>
  <pageMargins left="0.550694444444444" right="0.393055555555556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01</vt:lpstr>
      <vt:lpstr>02</vt:lpstr>
      <vt:lpstr>03</vt:lpstr>
      <vt:lpstr>04</vt:lpstr>
      <vt:lpstr>05</vt:lpstr>
      <vt:lpstr>06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gywb</dc:creator>
  <cp:lastModifiedBy>Administrator</cp:lastModifiedBy>
  <dcterms:created xsi:type="dcterms:W3CDTF">2019-11-09T09:22:00Z</dcterms:created>
  <dcterms:modified xsi:type="dcterms:W3CDTF">2019-11-28T07:15:23Z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